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ndr\Documents\DESK RAIMILEJA\BSK CONTO\GAMYBA\"/>
    </mc:Choice>
  </mc:AlternateContent>
  <xr:revisionPtr revIDLastSave="0" documentId="13_ncr:1_{5EEC229E-9D30-48EE-B064-184CCEF753CC}" xr6:coauthVersionLast="47" xr6:coauthVersionMax="47" xr10:uidLastSave="{00000000-0000-0000-0000-000000000000}"/>
  <bookViews>
    <workbookView xWindow="-120" yWindow="-120" windowWidth="20730" windowHeight="11160" xr2:uid="{EF251D53-F8F6-4988-A7C5-00B5FCD222AD}"/>
  </bookViews>
  <sheets>
    <sheet name="DU žiniarašt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M8" i="1"/>
  <c r="N8" i="1" s="1"/>
  <c r="N15" i="1" s="1"/>
  <c r="M9" i="1"/>
  <c r="M10" i="1"/>
  <c r="M11" i="1"/>
  <c r="M12" i="1"/>
  <c r="M13" i="1"/>
  <c r="M15" i="1" s="1"/>
  <c r="M14" i="1"/>
  <c r="G8" i="1"/>
  <c r="G9" i="1"/>
  <c r="G10" i="1"/>
  <c r="G11" i="1"/>
  <c r="G12" i="1"/>
  <c r="G13" i="1"/>
  <c r="G14" i="1"/>
  <c r="D15" i="1"/>
  <c r="E15" i="1"/>
  <c r="F15" i="1"/>
  <c r="H15" i="1"/>
  <c r="I15" i="1"/>
  <c r="J15" i="1"/>
  <c r="K15" i="1"/>
  <c r="L15" i="1"/>
  <c r="C15" i="1"/>
  <c r="G15" i="1" l="1"/>
</calcChain>
</file>

<file path=xl/sharedStrings.xml><?xml version="1.0" encoding="utf-8"?>
<sst xmlns="http://schemas.openxmlformats.org/spreadsheetml/2006/main" count="21" uniqueCount="21">
  <si>
    <t>Darbuotojas</t>
  </si>
  <si>
    <t>Priskaičiuotas darbo užmok.</t>
  </si>
  <si>
    <t>Priedai, premija</t>
  </si>
  <si>
    <t>Atostogos, kompens.</t>
  </si>
  <si>
    <t>Nedarbin-gumas</t>
  </si>
  <si>
    <t>Priskaičiuota iš viso</t>
  </si>
  <si>
    <t>GPM</t>
  </si>
  <si>
    <t>VSD</t>
  </si>
  <si>
    <t>PPK</t>
  </si>
  <si>
    <t>Vykdomi dok.</t>
  </si>
  <si>
    <t>Avansas</t>
  </si>
  <si>
    <t>Išskaičiuota iš viso</t>
  </si>
  <si>
    <t>Išmokėti</t>
  </si>
  <si>
    <t>Suma</t>
  </si>
  <si>
    <t>Tab. Nr.</t>
  </si>
  <si>
    <t>&lt;įmonės pavadinimas&gt;</t>
  </si>
  <si>
    <t>Laikotarpis:</t>
  </si>
  <si>
    <t>Mokėjimo data:</t>
  </si>
  <si>
    <t>DARBO UŽMOKESČIO ŽINIARAŠTIS Nr.</t>
  </si>
  <si>
    <t>Žiniaraštį sudarė (pareigos, vardas, pavardė, parašas):</t>
  </si>
  <si>
    <t>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</si>
</sst>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Times New Roman"/>
      <family val="2"/>
      <charset val="186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right"/>
    </xf>
    <xf numFmtId="4" fontId="0" fillId="0" borderId="3" xfId="0" applyNumberFormat="1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" fontId="1" fillId="0" borderId="0" xfId="0" applyNumberFormat="1" applyFont="1"/>
    <xf numFmtId="4" fontId="2" fillId="0" borderId="0" xfId="0" applyNumberFormat="1" applyFont="1"/>
    <xf numFmtId="0" fontId="1" fillId="0" borderId="2" xfId="0" applyFont="1" applyBorder="1"/>
    <xf numFmtId="4" fontId="1" fillId="0" borderId="2" xfId="0" applyNumberFormat="1" applyFont="1" applyBorder="1"/>
    <xf numFmtId="4" fontId="2" fillId="0" borderId="2" xfId="0" applyNumberFormat="1" applyFont="1" applyBorder="1"/>
    <xf numFmtId="0" fontId="3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4" formatCode="#,##0.0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4" formatCode="#,##0.0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4" formatCode="#,##0.0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4" formatCode="#,##0.0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4" formatCode="#,##0.0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4" formatCode="#,##0.0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4" formatCode="#,##0.0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4" formatCode="#,##0.0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4" formatCode="#,##0.0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4" formatCode="#,##0.0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4" formatCode="#,##0.0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4" formatCode="#,##0.0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95E3B7-F0A1-4698-B892-737000A182C0}" name="Lentelė1" displayName="Lentelė1" ref="A7:N15" totalsRowCount="1" headerRowDxfId="28" headerRowBorderDxfId="30" tableBorderDxfId="31" totalsRowBorderDxfId="29">
  <autoFilter ref="A7:N14" xr:uid="{D495E3B7-F0A1-4698-B892-737000A182C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05E8ABA-8B44-4212-A3EB-A1F96C8E3546}" name="Tab. Nr." totalsRowLabel="Suma" dataDxfId="27" totalsRowDxfId="13"/>
    <tableColumn id="2" xr3:uid="{E518F3D9-F2CA-4EC1-93C2-F3CD6328C67F}" name="Darbuotojas" dataDxfId="26" totalsRowDxfId="12"/>
    <tableColumn id="3" xr3:uid="{BED0CC8C-AB06-441F-9A00-90CEAC0CE4C1}" name="Priskaičiuotas darbo užmok." totalsRowFunction="sum" dataDxfId="25" totalsRowDxfId="11"/>
    <tableColumn id="4" xr3:uid="{66FA1787-F5D0-42CE-B1A6-E7AE053E3C02}" name="Priedai, premija" totalsRowFunction="sum" dataDxfId="24" totalsRowDxfId="10"/>
    <tableColumn id="5" xr3:uid="{BDC7FF5F-7EB5-41BA-BB59-7A3207FBC19B}" name="Atostogos, kompens." totalsRowFunction="sum" dataDxfId="23" totalsRowDxfId="9"/>
    <tableColumn id="6" xr3:uid="{569BDC55-ED04-4C88-BC43-CF305B482E1B}" name="Nedarbin-gumas" totalsRowFunction="sum" dataDxfId="22" totalsRowDxfId="8"/>
    <tableColumn id="7" xr3:uid="{09002F72-9221-4F56-8CA3-1A2A8FDE87D5}" name="Priskaičiuota iš viso" totalsRowFunction="sum" dataDxfId="16" totalsRowDxfId="7">
      <calculatedColumnFormula>SUM(C8:F8)</calculatedColumnFormula>
    </tableColumn>
    <tableColumn id="8" xr3:uid="{7654E3F6-93BA-4992-A15F-6B14C01862A4}" name="GPM" totalsRowFunction="sum" dataDxfId="21" totalsRowDxfId="6"/>
    <tableColumn id="9" xr3:uid="{C1A3BF39-1CBF-48BE-8F8C-F9AB1199E663}" name="VSD" totalsRowFunction="sum" dataDxfId="20" totalsRowDxfId="5"/>
    <tableColumn id="10" xr3:uid="{F61D5C00-9490-40F0-8EC1-B29B13304111}" name="PPK" totalsRowFunction="sum" dataDxfId="19" totalsRowDxfId="4"/>
    <tableColumn id="11" xr3:uid="{E647021E-7CAF-4256-A04F-BC0D9A4BF220}" name="Vykdomi dok." totalsRowFunction="sum" dataDxfId="18" totalsRowDxfId="3"/>
    <tableColumn id="12" xr3:uid="{07838FED-C37D-4EC6-BA1C-39A3BDC35A78}" name="Avansas" totalsRowFunction="sum" dataDxfId="17" totalsRowDxfId="2"/>
    <tableColumn id="13" xr3:uid="{A6241A29-7F61-44BA-9BBF-CCEBFB216D1C}" name="Išskaičiuota iš viso" totalsRowFunction="sum" dataDxfId="15" totalsRowDxfId="1">
      <calculatedColumnFormula>SUM(H8:L8)</calculatedColumnFormula>
    </tableColumn>
    <tableColumn id="14" xr3:uid="{4E527B8C-A102-415B-80F6-1FA4E104DC24}" name="Išmokėti" totalsRowFunction="sum" dataDxfId="14" totalsRowDxfId="0">
      <calculatedColumnFormula>G8-M8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7016A-74C4-481F-8162-96CCEC794360}">
  <dimension ref="A1:N18"/>
  <sheetViews>
    <sheetView tabSelected="1" workbookViewId="0">
      <selection activeCell="D4" sqref="D4:F4"/>
    </sheetView>
  </sheetViews>
  <sheetFormatPr defaultRowHeight="15.75" x14ac:dyDescent="0.25"/>
  <cols>
    <col min="1" max="1" width="3.875" customWidth="1"/>
    <col min="2" max="2" width="19.125" customWidth="1"/>
    <col min="3" max="3" width="11.375" style="1" customWidth="1"/>
    <col min="4" max="4" width="7.375" style="1" customWidth="1"/>
    <col min="5" max="5" width="8.875" style="1" customWidth="1"/>
    <col min="6" max="6" width="7.625" style="1" customWidth="1"/>
    <col min="7" max="7" width="11.25" style="1" customWidth="1"/>
    <col min="8" max="8" width="6.375" style="1" customWidth="1"/>
    <col min="9" max="9" width="6.25" style="1" customWidth="1"/>
    <col min="10" max="10" width="6.5" style="1" customWidth="1"/>
    <col min="11" max="11" width="7.625" style="1" customWidth="1"/>
    <col min="12" max="12" width="7.375" style="1" customWidth="1"/>
    <col min="13" max="13" width="11.25" style="1" customWidth="1"/>
    <col min="14" max="14" width="7.5" style="1" customWidth="1"/>
  </cols>
  <sheetData>
    <row r="1" spans="1:14" x14ac:dyDescent="0.25">
      <c r="A1" t="s">
        <v>15</v>
      </c>
    </row>
    <row r="3" spans="1:14" x14ac:dyDescent="0.25">
      <c r="C3" s="1" t="s">
        <v>18</v>
      </c>
      <c r="G3" s="1" t="s">
        <v>20</v>
      </c>
    </row>
    <row r="4" spans="1:14" x14ac:dyDescent="0.25">
      <c r="C4" s="1" t="s">
        <v>16</v>
      </c>
      <c r="D4" s="3"/>
      <c r="E4" s="3"/>
      <c r="F4" s="3"/>
    </row>
    <row r="5" spans="1:14" x14ac:dyDescent="0.25">
      <c r="C5" s="2" t="s">
        <v>17</v>
      </c>
      <c r="D5" s="4"/>
      <c r="E5" s="4"/>
    </row>
    <row r="7" spans="1:14" ht="30" x14ac:dyDescent="0.25">
      <c r="A7" s="14" t="s">
        <v>14</v>
      </c>
      <c r="B7" s="5" t="s">
        <v>0</v>
      </c>
      <c r="C7" s="6" t="s">
        <v>1</v>
      </c>
      <c r="D7" s="6" t="s">
        <v>2</v>
      </c>
      <c r="E7" s="6" t="s">
        <v>3</v>
      </c>
      <c r="F7" s="6" t="s">
        <v>4</v>
      </c>
      <c r="G7" s="7" t="s">
        <v>5</v>
      </c>
      <c r="H7" s="6" t="s">
        <v>6</v>
      </c>
      <c r="I7" s="6" t="s">
        <v>7</v>
      </c>
      <c r="J7" s="6" t="s">
        <v>8</v>
      </c>
      <c r="K7" s="6" t="s">
        <v>9</v>
      </c>
      <c r="L7" s="6" t="s">
        <v>10</v>
      </c>
      <c r="M7" s="7" t="s">
        <v>11</v>
      </c>
      <c r="N7" s="6" t="s">
        <v>12</v>
      </c>
    </row>
    <row r="8" spans="1:14" s="8" customFormat="1" ht="15" x14ac:dyDescent="0.25">
      <c r="C8" s="9"/>
      <c r="D8" s="9"/>
      <c r="E8" s="9"/>
      <c r="F8" s="9"/>
      <c r="G8" s="10">
        <f t="shared" ref="G8:G14" si="0">SUM(C8:F8)</f>
        <v>0</v>
      </c>
      <c r="H8" s="9"/>
      <c r="I8" s="9"/>
      <c r="J8" s="9"/>
      <c r="K8" s="9"/>
      <c r="L8" s="9"/>
      <c r="M8" s="10">
        <f t="shared" ref="M8:M14" si="1">SUM(H8:L8)</f>
        <v>0</v>
      </c>
      <c r="N8" s="9">
        <f t="shared" ref="N8:N14" si="2">G8-M8</f>
        <v>0</v>
      </c>
    </row>
    <row r="9" spans="1:14" s="8" customFormat="1" ht="15" x14ac:dyDescent="0.25">
      <c r="C9" s="9"/>
      <c r="D9" s="9"/>
      <c r="E9" s="9"/>
      <c r="F9" s="9"/>
      <c r="G9" s="10">
        <f t="shared" si="0"/>
        <v>0</v>
      </c>
      <c r="H9" s="9"/>
      <c r="I9" s="9"/>
      <c r="J9" s="9"/>
      <c r="K9" s="9"/>
      <c r="L9" s="9"/>
      <c r="M9" s="10">
        <f t="shared" si="1"/>
        <v>0</v>
      </c>
      <c r="N9" s="9">
        <f t="shared" si="2"/>
        <v>0</v>
      </c>
    </row>
    <row r="10" spans="1:14" s="8" customFormat="1" ht="15" x14ac:dyDescent="0.25">
      <c r="C10" s="9"/>
      <c r="D10" s="9"/>
      <c r="E10" s="9"/>
      <c r="F10" s="9"/>
      <c r="G10" s="10">
        <f t="shared" si="0"/>
        <v>0</v>
      </c>
      <c r="H10" s="9"/>
      <c r="I10" s="9"/>
      <c r="J10" s="9"/>
      <c r="K10" s="9"/>
      <c r="L10" s="9"/>
      <c r="M10" s="10">
        <f t="shared" si="1"/>
        <v>0</v>
      </c>
      <c r="N10" s="9">
        <f t="shared" si="2"/>
        <v>0</v>
      </c>
    </row>
    <row r="11" spans="1:14" s="8" customFormat="1" ht="15" x14ac:dyDescent="0.25">
      <c r="C11" s="9"/>
      <c r="D11" s="9"/>
      <c r="E11" s="9"/>
      <c r="F11" s="9"/>
      <c r="G11" s="10">
        <f t="shared" si="0"/>
        <v>0</v>
      </c>
      <c r="H11" s="9"/>
      <c r="I11" s="9"/>
      <c r="J11" s="9"/>
      <c r="K11" s="9"/>
      <c r="L11" s="9"/>
      <c r="M11" s="10">
        <f t="shared" si="1"/>
        <v>0</v>
      </c>
      <c r="N11" s="9">
        <f t="shared" si="2"/>
        <v>0</v>
      </c>
    </row>
    <row r="12" spans="1:14" s="8" customFormat="1" ht="15" x14ac:dyDescent="0.25">
      <c r="C12" s="9"/>
      <c r="D12" s="9"/>
      <c r="E12" s="9"/>
      <c r="F12" s="9"/>
      <c r="G12" s="10">
        <f t="shared" si="0"/>
        <v>0</v>
      </c>
      <c r="H12" s="9"/>
      <c r="I12" s="9"/>
      <c r="J12" s="9"/>
      <c r="K12" s="9"/>
      <c r="L12" s="9"/>
      <c r="M12" s="10">
        <f t="shared" si="1"/>
        <v>0</v>
      </c>
      <c r="N12" s="9">
        <f t="shared" si="2"/>
        <v>0</v>
      </c>
    </row>
    <row r="13" spans="1:14" s="8" customFormat="1" ht="15" x14ac:dyDescent="0.25">
      <c r="C13" s="9"/>
      <c r="D13" s="9"/>
      <c r="E13" s="9"/>
      <c r="F13" s="9"/>
      <c r="G13" s="10">
        <f t="shared" si="0"/>
        <v>0</v>
      </c>
      <c r="H13" s="9"/>
      <c r="I13" s="9"/>
      <c r="J13" s="9"/>
      <c r="K13" s="9"/>
      <c r="L13" s="9"/>
      <c r="M13" s="10">
        <f t="shared" si="1"/>
        <v>0</v>
      </c>
      <c r="N13" s="9">
        <f t="shared" si="2"/>
        <v>0</v>
      </c>
    </row>
    <row r="14" spans="1:14" s="8" customFormat="1" ht="15" x14ac:dyDescent="0.25">
      <c r="C14" s="9"/>
      <c r="D14" s="9"/>
      <c r="E14" s="9"/>
      <c r="F14" s="9"/>
      <c r="G14" s="10">
        <f t="shared" si="0"/>
        <v>0</v>
      </c>
      <c r="H14" s="9"/>
      <c r="I14" s="9"/>
      <c r="J14" s="9"/>
      <c r="K14" s="9"/>
      <c r="L14" s="9"/>
      <c r="M14" s="10">
        <f t="shared" si="1"/>
        <v>0</v>
      </c>
      <c r="N14" s="9">
        <f t="shared" si="2"/>
        <v>0</v>
      </c>
    </row>
    <row r="15" spans="1:14" s="8" customFormat="1" ht="15" x14ac:dyDescent="0.25">
      <c r="A15" s="11" t="s">
        <v>13</v>
      </c>
      <c r="B15" s="11"/>
      <c r="C15" s="12">
        <f>SUBTOTAL(109,Lentelė1[Priskaičiuotas darbo užmok.])</f>
        <v>0</v>
      </c>
      <c r="D15" s="12">
        <f>SUBTOTAL(109,Lentelė1[Priedai, premija])</f>
        <v>0</v>
      </c>
      <c r="E15" s="12">
        <f>SUBTOTAL(109,Lentelė1[Atostogos, kompens.])</f>
        <v>0</v>
      </c>
      <c r="F15" s="12">
        <f>SUBTOTAL(109,Lentelė1[Nedarbin-gumas])</f>
        <v>0</v>
      </c>
      <c r="G15" s="13">
        <f>SUBTOTAL(109,Lentelė1[Priskaičiuota iš viso])</f>
        <v>0</v>
      </c>
      <c r="H15" s="12">
        <f>SUBTOTAL(109,Lentelė1[GPM])</f>
        <v>0</v>
      </c>
      <c r="I15" s="12">
        <f>SUBTOTAL(109,Lentelė1[VSD])</f>
        <v>0</v>
      </c>
      <c r="J15" s="12">
        <f>SUBTOTAL(109,Lentelė1[PPK])</f>
        <v>0</v>
      </c>
      <c r="K15" s="12">
        <f>SUBTOTAL(109,Lentelė1[Vykdomi dok.])</f>
        <v>0</v>
      </c>
      <c r="L15" s="12">
        <f>SUBTOTAL(109,Lentelė1[Avansas])</f>
        <v>0</v>
      </c>
      <c r="M15" s="13">
        <f>SUBTOTAL(109,Lentelė1[Išskaičiuota iš viso])</f>
        <v>0</v>
      </c>
      <c r="N15" s="12">
        <f>SUBTOTAL(109,Lentelė1[Išmokėti])</f>
        <v>0</v>
      </c>
    </row>
    <row r="18" spans="2:2" x14ac:dyDescent="0.25">
      <c r="B18" t="s">
        <v>19</v>
      </c>
    </row>
  </sheetData>
  <mergeCells count="2">
    <mergeCell ref="D5:E5"/>
    <mergeCell ref="D4:F4"/>
  </mergeCells>
  <pageMargins left="0.43307086614173229" right="0.31496062992125984" top="0.74803149606299213" bottom="0.74803149606299213" header="0.31496062992125984" footer="0.31496062992125984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DU žiniaraštis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Indrė Rinkevičienė</dc:creator>
  <cp:lastModifiedBy>Indrė Rinkevičienė</cp:lastModifiedBy>
  <cp:lastPrinted>2025-07-11T13:49:27Z</cp:lastPrinted>
  <dcterms:created xsi:type="dcterms:W3CDTF">2025-07-11T13:37:09Z</dcterms:created>
  <dcterms:modified xsi:type="dcterms:W3CDTF">2025-07-11T15:13:58Z</dcterms:modified>
</cp:coreProperties>
</file>