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slicers/slicer1.xml" ContentType="application/vnd.ms-excel.slicer+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hidePivotFieldList="1" defaultThemeVersion="124226"/>
  <mc:AlternateContent xmlns:mc="http://schemas.openxmlformats.org/markup-compatibility/2006">
    <mc:Choice Requires="x15">
      <x15ac:absPath xmlns:x15ac="http://schemas.microsoft.com/office/spreadsheetml/2010/11/ac" url="C:\Users\rindr\PROGRAMA\BSK CONTO\GAMYBA\"/>
    </mc:Choice>
  </mc:AlternateContent>
  <xr:revisionPtr revIDLastSave="0" documentId="13_ncr:1_{28CE5DC3-05BE-4DE7-9880-02FB7871C2A2}" xr6:coauthVersionLast="47" xr6:coauthVersionMax="47" xr10:uidLastSave="{00000000-0000-0000-0000-000000000000}"/>
  <bookViews>
    <workbookView xWindow="-108" yWindow="-108" windowWidth="23256" windowHeight="12456" xr2:uid="{00000000-000D-0000-FFFF-FFFF00000000}"/>
  </bookViews>
  <sheets>
    <sheet name="PPK" sheetId="6" r:id="rId1"/>
    <sheet name="kvitas" sheetId="1" r:id="rId2"/>
    <sheet name="klientai" sheetId="4" r:id="rId3"/>
    <sheet name="gavo pinigus" sheetId="3" r:id="rId4"/>
    <sheet name="mokėjimas" sheetId="2" r:id="rId5"/>
  </sheets>
  <definedNames>
    <definedName name="_xlnm._FilterDatabase" localSheetId="1" hidden="1">kvitas!#REF!</definedName>
    <definedName name="Slicer_SRITIS">#N/A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6" l="1"/>
  <c r="C16" i="1"/>
  <c r="E16" i="1"/>
  <c r="B14" i="1"/>
  <c r="B13" i="1"/>
  <c r="B12" i="1"/>
  <c r="B10" i="1"/>
  <c r="C8" i="1"/>
  <c r="C6" i="1"/>
  <c r="C19" i="1"/>
  <c r="C22" i="1"/>
  <c r="A2" i="1"/>
  <c r="A2" i="2"/>
  <c r="A3" i="2"/>
  <c r="A4" i="2"/>
  <c r="A5" i="2"/>
  <c r="A6" i="2"/>
  <c r="A2" i="3"/>
  <c r="A3" i="3"/>
  <c r="A4" i="3"/>
  <c r="A5" i="3"/>
  <c r="A6" i="3"/>
  <c r="A2" i="4" l="1"/>
  <c r="A3" i="4"/>
  <c r="A4" i="4"/>
  <c r="A5" i="4"/>
  <c r="A6" i="4"/>
  <c r="A7" i="4"/>
  <c r="A8" i="4"/>
  <c r="A9" i="4"/>
  <c r="A10" i="4"/>
  <c r="A11" i="4"/>
  <c r="A12" i="4"/>
  <c r="A13" i="4"/>
  <c r="A14" i="4"/>
  <c r="A15" i="4"/>
  <c r="A16" i="4"/>
  <c r="A17" i="4"/>
  <c r="A18" i="4"/>
</calcChain>
</file>

<file path=xl/sharedStrings.xml><?xml version="1.0" encoding="utf-8"?>
<sst xmlns="http://schemas.openxmlformats.org/spreadsheetml/2006/main" count="67" uniqueCount="52">
  <si>
    <t>Pinigus gavau</t>
  </si>
  <si>
    <t>PINIGŲ PRIĖMIMO KVITAS</t>
  </si>
  <si>
    <t>Sumokėti už</t>
  </si>
  <si>
    <t>Sumokėjau</t>
  </si>
  <si>
    <t>(prekes/paslaugas parduodančio ūkio subjekto pavadinimas, kodas)</t>
  </si>
  <si>
    <t>(pirkėjo vardas, pavardė)</t>
  </si>
  <si>
    <t>(pardavėjo pareigos, vardas, pavardė)</t>
  </si>
  <si>
    <t>Mokėjimas:</t>
  </si>
  <si>
    <t xml:space="preserve">avansinis mokėjimas pagal sąskaitą faktūrą Nr. </t>
  </si>
  <si>
    <t>prekes pagal sąskaitas faktūras Nr.</t>
  </si>
  <si>
    <t>prekes pagal sąskaitą faktūrą Nr.</t>
  </si>
  <si>
    <t>Pinigus priėmė:</t>
  </si>
  <si>
    <t>prekes, pagal skolų suderinimo aktą</t>
  </si>
  <si>
    <t>Eil.Nr.</t>
  </si>
  <si>
    <t>Klientas</t>
  </si>
  <si>
    <t>Kvito Nr.</t>
  </si>
  <si>
    <t>Data</t>
  </si>
  <si>
    <t>Sumokėta</t>
  </si>
  <si>
    <t>suma (žodžiu)</t>
  </si>
  <si>
    <t>(parduodamų prekių/paslaugų pavadinimai, kiekiai, matavimo vienetai, vieneto kaina)</t>
  </si>
  <si>
    <t>Darbuotojas, priėmęs pinigus:</t>
  </si>
  <si>
    <t>Suma:</t>
  </si>
  <si>
    <t>Pinigų priėmimo kvitas</t>
  </si>
  <si>
    <t>Suma žodžiu:</t>
  </si>
  <si>
    <t>Penkiasdešimt Eur 00 ct</t>
  </si>
  <si>
    <t>Apmokėjimo tipas:</t>
  </si>
  <si>
    <t>Apmokėto dokumento serija ir Nr.</t>
  </si>
  <si>
    <t>SRITIS</t>
  </si>
  <si>
    <t>APRAŠYMAS</t>
  </si>
  <si>
    <t>INFORMACIJA</t>
  </si>
  <si>
    <t>Įmonės pavadinimas, kodas</t>
  </si>
  <si>
    <t>Įmonės pavadinimas</t>
  </si>
  <si>
    <t>Pinigus sumokėjo:</t>
  </si>
  <si>
    <t>1. GAVĖJAS</t>
  </si>
  <si>
    <t>2. MOKĖTOJAS</t>
  </si>
  <si>
    <t>3. APMOKĖJIMAS</t>
  </si>
  <si>
    <t>4. APMOKĖTI DOKUMENTAI</t>
  </si>
  <si>
    <t>UAB "VERA FACTUM", 100262169</t>
  </si>
  <si>
    <t>Atsakingas asmuo</t>
  </si>
  <si>
    <t>vadybininkas Petras Naujokas</t>
  </si>
  <si>
    <t>VFA001, VFA002, VFA003, VFA004, VFA005</t>
  </si>
  <si>
    <t>VFA006, VFA007, VFA008, VFA009, VFA010</t>
  </si>
  <si>
    <t>VFA011, VFA012, VFA013, VFA014, VFA015</t>
  </si>
  <si>
    <t>Buhalterė Rima Augustienė</t>
  </si>
  <si>
    <t>Apskaitininkė Jolanta Vaivaraitė</t>
  </si>
  <si>
    <t>Buhalterė Simona Tverjonienė</t>
  </si>
  <si>
    <t xml:space="preserve">UAB "VIP projektai" </t>
  </si>
  <si>
    <t>MB "Enterprise"</t>
  </si>
  <si>
    <t>vadybininkas Algirdas Kirda</t>
  </si>
  <si>
    <t>MB "Šarmas"</t>
  </si>
  <si>
    <t>vadybininkė Odeta Ladauskaitė</t>
  </si>
  <si>
    <t>PK000002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</si>
</sst>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EUR]"/>
    <numFmt numFmtId="165" formatCode="[$-FC27]yyyy\ &quot;m.&quot;\ mmmm\ d\ &quot;d.&quot;;@"/>
  </numFmts>
  <fonts count="13" x14ac:knownFonts="1">
    <font>
      <sz val="11"/>
      <color theme="1"/>
      <name val="Calibri"/>
      <family val="2"/>
      <charset val="186"/>
      <scheme val="minor"/>
    </font>
    <font>
      <u/>
      <sz val="11"/>
      <color theme="10"/>
      <name val="Calibri"/>
      <family val="2"/>
      <charset val="186"/>
      <scheme val="minor"/>
    </font>
    <font>
      <sz val="8"/>
      <color theme="1"/>
      <name val="Times New Roman"/>
      <family val="1"/>
    </font>
    <font>
      <sz val="12"/>
      <color theme="1"/>
      <name val="Times New Roman"/>
      <family val="1"/>
      <charset val="186"/>
    </font>
    <font>
      <sz val="12"/>
      <name val="Times New Roman"/>
      <family val="1"/>
      <charset val="186"/>
    </font>
    <font>
      <sz val="14"/>
      <color theme="1"/>
      <name val="Times New Roman"/>
      <family val="1"/>
      <charset val="186"/>
    </font>
    <font>
      <sz val="12"/>
      <color theme="0"/>
      <name val="Times New Roman"/>
      <family val="1"/>
      <charset val="186"/>
    </font>
    <font>
      <sz val="16"/>
      <color theme="1"/>
      <name val="Times New Roman"/>
      <family val="1"/>
      <charset val="186"/>
    </font>
    <font>
      <sz val="9"/>
      <color theme="1"/>
      <name val="Times New Roman"/>
      <family val="1"/>
      <charset val="186"/>
    </font>
    <font>
      <u/>
      <sz val="12"/>
      <color theme="1"/>
      <name val="Times New Roman"/>
      <family val="1"/>
    </font>
    <font>
      <b/>
      <sz val="14"/>
      <color theme="1"/>
      <name val="Times New Roman"/>
      <family val="1"/>
      <charset val="186"/>
    </font>
    <font>
      <sz val="8"/>
      <name val="Calibri"/>
      <family val="2"/>
      <charset val="186"/>
      <scheme val="minor"/>
    </font>
    <font>
      <b/>
      <sz val="14"/>
      <color theme="0"/>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bgColor indexed="64"/>
      </patternFill>
    </fill>
  </fills>
  <borders count="8">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0" fontId="1" fillId="0" borderId="0" applyNumberFormat="0" applyFill="0" applyBorder="0" applyAlignment="0" applyProtection="0"/>
  </cellStyleXfs>
  <cellXfs count="40">
    <xf numFmtId="0" fontId="0" fillId="0" borderId="0" xfId="0"/>
    <xf numFmtId="0" fontId="3" fillId="0" borderId="0" xfId="0" applyFont="1"/>
    <xf numFmtId="0" fontId="3" fillId="0" borderId="0" xfId="0" applyFont="1" applyAlignment="1">
      <alignment horizontal="left"/>
    </xf>
    <xf numFmtId="0" fontId="3" fillId="3" borderId="0" xfId="0" applyFont="1" applyFill="1" applyAlignment="1">
      <alignment horizontal="left"/>
    </xf>
    <xf numFmtId="0" fontId="5" fillId="0" borderId="0" xfId="0" applyFont="1"/>
    <xf numFmtId="0" fontId="3" fillId="3" borderId="0" xfId="0" applyFont="1" applyFill="1"/>
    <xf numFmtId="0" fontId="3" fillId="0" borderId="0" xfId="0" applyFont="1" applyAlignment="1">
      <alignment horizontal="left" vertical="center"/>
    </xf>
    <xf numFmtId="0" fontId="6" fillId="0" borderId="0" xfId="1" applyFont="1" applyBorder="1" applyAlignment="1">
      <alignment vertical="center"/>
    </xf>
    <xf numFmtId="0" fontId="3" fillId="0" borderId="0" xfId="0" applyFont="1" applyAlignment="1">
      <alignment vertical="center"/>
    </xf>
    <xf numFmtId="0" fontId="3" fillId="2" borderId="0" xfId="0" applyFont="1" applyFill="1" applyAlignment="1">
      <alignment horizontal="center"/>
    </xf>
    <xf numFmtId="0" fontId="6" fillId="0" borderId="0" xfId="0" applyFont="1" applyAlignment="1">
      <alignment vertical="center"/>
    </xf>
    <xf numFmtId="0" fontId="4" fillId="0" borderId="0" xfId="1" applyFont="1"/>
    <xf numFmtId="0" fontId="3" fillId="0" borderId="0" xfId="0" applyFont="1" applyAlignment="1">
      <alignment horizontal="center"/>
    </xf>
    <xf numFmtId="0" fontId="3" fillId="0" borderId="2" xfId="0" applyFont="1" applyBorder="1" applyAlignment="1">
      <alignment horizontal="center"/>
    </xf>
    <xf numFmtId="0" fontId="5" fillId="0" borderId="0" xfId="0" applyFont="1" applyAlignment="1">
      <alignment horizontal="left"/>
    </xf>
    <xf numFmtId="165" fontId="5" fillId="0" borderId="0" xfId="0" applyNumberFormat="1" applyFont="1" applyAlignment="1">
      <alignment horizontal="left"/>
    </xf>
    <xf numFmtId="0" fontId="3" fillId="0" borderId="0" xfId="0" applyFont="1" applyAlignment="1">
      <alignment horizontal="center" vertical="top"/>
    </xf>
    <xf numFmtId="0" fontId="8" fillId="0" borderId="2" xfId="0" applyFont="1" applyBorder="1" applyAlignment="1">
      <alignment horizontal="center" vertical="top"/>
    </xf>
    <xf numFmtId="0" fontId="5" fillId="0" borderId="7" xfId="0" applyFont="1" applyBorder="1"/>
    <xf numFmtId="0" fontId="5" fillId="5" borderId="0" xfId="0" applyFont="1" applyFill="1" applyAlignment="1">
      <alignment horizontal="left"/>
    </xf>
    <xf numFmtId="0" fontId="5" fillId="5" borderId="0" xfId="0" applyFont="1" applyFill="1"/>
    <xf numFmtId="0" fontId="5" fillId="0" borderId="4" xfId="0" applyFont="1" applyBorder="1" applyAlignment="1">
      <alignment horizontal="left"/>
    </xf>
    <xf numFmtId="14" fontId="5" fillId="0" borderId="4" xfId="0" applyNumberFormat="1" applyFont="1" applyBorder="1" applyAlignment="1">
      <alignment horizontal="left"/>
    </xf>
    <xf numFmtId="4" fontId="5" fillId="0" borderId="4" xfId="0" applyNumberFormat="1" applyFont="1" applyBorder="1" applyAlignment="1">
      <alignment horizontal="left"/>
    </xf>
    <xf numFmtId="0" fontId="5" fillId="6" borderId="4" xfId="0" applyFont="1" applyFill="1" applyBorder="1" applyAlignment="1">
      <alignment horizontal="left"/>
    </xf>
    <xf numFmtId="0" fontId="5" fillId="0" borderId="6" xfId="0" applyFont="1" applyBorder="1" applyAlignment="1">
      <alignment horizontal="left"/>
    </xf>
    <xf numFmtId="0" fontId="12" fillId="7" borderId="6" xfId="0" applyFont="1" applyFill="1" applyBorder="1"/>
    <xf numFmtId="0" fontId="10" fillId="4" borderId="0" xfId="0" applyFont="1" applyFill="1" applyAlignment="1">
      <alignment horizontal="left" vertical="center"/>
    </xf>
    <xf numFmtId="0" fontId="5" fillId="0" borderId="0" xfId="0" applyFont="1" applyAlignment="1">
      <alignment horizontal="center"/>
    </xf>
    <xf numFmtId="0" fontId="3" fillId="0" borderId="2" xfId="0" applyFont="1" applyBorder="1" applyAlignment="1">
      <alignment horizontal="center"/>
    </xf>
    <xf numFmtId="0" fontId="3" fillId="0" borderId="1" xfId="0" applyFont="1" applyBorder="1" applyAlignment="1">
      <alignment horizontal="left"/>
    </xf>
    <xf numFmtId="0" fontId="3" fillId="0" borderId="3" xfId="0" applyFont="1" applyBorder="1" applyAlignment="1">
      <alignment horizontal="left"/>
    </xf>
    <xf numFmtId="0" fontId="3" fillId="0" borderId="0" xfId="0" applyFont="1" applyAlignment="1">
      <alignment horizontal="left"/>
    </xf>
    <xf numFmtId="164" fontId="5" fillId="0" borderId="5" xfId="0" applyNumberFormat="1" applyFont="1" applyBorder="1" applyAlignment="1">
      <alignment horizontal="center" vertical="center"/>
    </xf>
    <xf numFmtId="164" fontId="5" fillId="0" borderId="6" xfId="0" applyNumberFormat="1" applyFont="1" applyBorder="1" applyAlignment="1">
      <alignment horizontal="center" vertical="center"/>
    </xf>
    <xf numFmtId="0" fontId="3" fillId="2" borderId="0" xfId="0" applyFont="1" applyFill="1" applyAlignment="1">
      <alignment horizontal="center"/>
    </xf>
    <xf numFmtId="0" fontId="2" fillId="0" borderId="2" xfId="0" applyFont="1" applyBorder="1" applyAlignment="1">
      <alignment horizontal="center" vertical="top"/>
    </xf>
    <xf numFmtId="0" fontId="9" fillId="0" borderId="0" xfId="0" applyFont="1" applyAlignment="1" applyProtection="1">
      <alignment horizontal="left" vertical="top"/>
      <protection hidden="1"/>
    </xf>
    <xf numFmtId="0" fontId="7" fillId="2" borderId="1" xfId="0" applyFont="1" applyFill="1" applyBorder="1" applyAlignment="1">
      <alignment horizontal="center"/>
    </xf>
    <xf numFmtId="0" fontId="8" fillId="2" borderId="0" xfId="0" applyFont="1" applyFill="1" applyAlignment="1">
      <alignment horizontal="center" vertical="top"/>
    </xf>
  </cellXfs>
  <cellStyles count="2">
    <cellStyle name="Hyperlink" xfId="1" builtinId="8"/>
    <cellStyle name="Normal" xfId="0" builtinId="0"/>
  </cellStyles>
  <dxfs count="35">
    <dxf>
      <font>
        <b val="0"/>
        <i val="0"/>
        <strike val="0"/>
        <condense val="0"/>
        <extend val="0"/>
        <outline val="0"/>
        <shadow val="0"/>
        <u val="none"/>
        <vertAlign val="baseline"/>
        <sz val="12"/>
        <color theme="1"/>
        <name val="Times New Roman"/>
        <family val="1"/>
        <charset val="186"/>
        <scheme val="none"/>
      </font>
      <fill>
        <patternFill patternType="solid">
          <fgColor indexed="64"/>
          <bgColor theme="6" tint="0.39997558519241921"/>
        </patternFill>
      </fill>
      <border diagonalUp="0" diagonalDown="0" outline="0">
        <left/>
        <right/>
        <top/>
        <bottom/>
      </border>
    </dxf>
    <dxf>
      <font>
        <b val="0"/>
        <i val="0"/>
        <strike val="0"/>
        <condense val="0"/>
        <extend val="0"/>
        <outline val="0"/>
        <shadow val="0"/>
        <u val="none"/>
        <vertAlign val="baseline"/>
        <sz val="12"/>
        <color theme="1"/>
        <name val="Times New Roman"/>
        <family val="1"/>
        <charset val="186"/>
        <scheme val="none"/>
      </font>
    </dxf>
    <dxf>
      <font>
        <b val="0"/>
        <i val="0"/>
        <strike val="0"/>
        <condense val="0"/>
        <extend val="0"/>
        <outline val="0"/>
        <shadow val="0"/>
        <u val="none"/>
        <vertAlign val="baseline"/>
        <sz val="12"/>
        <color theme="1"/>
        <name val="Times New Roman"/>
        <family val="1"/>
        <charset val="186"/>
        <scheme val="none"/>
      </font>
      <fill>
        <patternFill patternType="solid">
          <fgColor indexed="64"/>
          <bgColor theme="6" tint="0.39997558519241921"/>
        </patternFill>
      </fill>
      <border diagonalUp="0" diagonalDown="0" outline="0">
        <left/>
        <right/>
        <top/>
        <bottom/>
      </border>
    </dxf>
    <dxf>
      <font>
        <b val="0"/>
        <i val="0"/>
        <strike val="0"/>
        <condense val="0"/>
        <extend val="0"/>
        <outline val="0"/>
        <shadow val="0"/>
        <u val="none"/>
        <vertAlign val="baseline"/>
        <sz val="12"/>
        <color theme="1"/>
        <name val="Times New Roman"/>
        <family val="1"/>
        <charset val="186"/>
        <scheme val="none"/>
      </font>
      <numFmt numFmtId="0" formatCode="General"/>
      <fill>
        <patternFill>
          <fgColor indexed="64"/>
          <bgColor theme="0" tint="-0.14999847407452621"/>
        </patternFill>
      </fill>
      <alignment horizontal="center" vertical="bottom" textRotation="0" wrapText="0" indent="0" justifyLastLine="0" shrinkToFit="0" readingOrder="0"/>
    </dxf>
    <dxf>
      <fill>
        <patternFill patternType="solid">
          <fgColor indexed="64"/>
          <bgColor theme="6" tint="0.39997558519241921"/>
        </patternFill>
      </fill>
    </dxf>
    <dxf>
      <font>
        <b val="0"/>
        <i val="0"/>
        <strike val="0"/>
        <condense val="0"/>
        <extend val="0"/>
        <outline val="0"/>
        <shadow val="0"/>
        <u val="none"/>
        <vertAlign val="baseline"/>
        <sz val="12"/>
        <color theme="1"/>
        <name val="Times New Roman"/>
        <family val="1"/>
        <charset val="186"/>
        <scheme val="none"/>
      </font>
    </dxf>
    <dxf>
      <font>
        <b val="0"/>
        <i val="0"/>
        <strike val="0"/>
        <condense val="0"/>
        <extend val="0"/>
        <outline val="0"/>
        <shadow val="0"/>
        <u val="none"/>
        <vertAlign val="baseline"/>
        <sz val="12"/>
        <color theme="0"/>
        <name val="Times New Roman"/>
        <family val="1"/>
        <charset val="186"/>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family val="1"/>
        <charset val="186"/>
        <scheme val="none"/>
      </font>
      <fill>
        <patternFill patternType="solid">
          <fgColor indexed="64"/>
          <bgColor theme="6" tint="0.39997558519241921"/>
        </patternFill>
      </fill>
    </dxf>
    <dxf>
      <font>
        <b val="0"/>
        <i val="0"/>
        <strike val="0"/>
        <condense val="0"/>
        <extend val="0"/>
        <outline val="0"/>
        <shadow val="0"/>
        <u val="none"/>
        <vertAlign val="baseline"/>
        <sz val="12"/>
        <color theme="1"/>
        <name val="Times New Roman"/>
        <family val="1"/>
        <charset val="186"/>
        <scheme val="none"/>
      </font>
    </dxf>
    <dxf>
      <font>
        <b val="0"/>
        <i val="0"/>
        <strike val="0"/>
        <condense val="0"/>
        <extend val="0"/>
        <outline val="0"/>
        <shadow val="0"/>
        <u val="none"/>
        <vertAlign val="baseline"/>
        <sz val="12"/>
        <color theme="1"/>
        <name val="Times New Roman"/>
        <family val="1"/>
        <charset val="186"/>
        <scheme val="none"/>
      </font>
      <fill>
        <patternFill patternType="solid">
          <fgColor indexed="64"/>
          <bgColor theme="6" tint="0.39997558519241921"/>
        </patternFill>
      </fill>
    </dxf>
    <dxf>
      <font>
        <b val="0"/>
        <i val="0"/>
        <strike val="0"/>
        <condense val="0"/>
        <extend val="0"/>
        <outline val="0"/>
        <shadow val="0"/>
        <u val="none"/>
        <vertAlign val="baseline"/>
        <sz val="12"/>
        <color theme="1"/>
        <name val="Times New Roman"/>
        <family val="1"/>
        <charset val="186"/>
        <scheme val="none"/>
      </font>
      <numFmt numFmtId="0" formatCode="General"/>
      <alignment horizontal="center" vertical="bottom" textRotation="0" wrapText="0" indent="0" justifyLastLine="0" shrinkToFit="0" readingOrder="0"/>
    </dxf>
    <dxf>
      <fill>
        <patternFill patternType="solid">
          <fgColor indexed="64"/>
          <bgColor theme="6" tint="0.39997558519241921"/>
        </patternFill>
      </fill>
    </dxf>
    <dxf>
      <font>
        <b val="0"/>
        <i val="0"/>
        <strike val="0"/>
        <condense val="0"/>
        <extend val="0"/>
        <outline val="0"/>
        <shadow val="0"/>
        <u val="none"/>
        <vertAlign val="baseline"/>
        <sz val="12"/>
        <color theme="1"/>
        <name val="Times New Roman"/>
        <family val="1"/>
        <charset val="186"/>
        <scheme val="none"/>
      </font>
    </dxf>
    <dxf>
      <font>
        <b val="0"/>
        <i val="0"/>
        <strike val="0"/>
        <condense val="0"/>
        <extend val="0"/>
        <outline val="0"/>
        <shadow val="0"/>
        <u val="none"/>
        <vertAlign val="baseline"/>
        <sz val="12"/>
        <color theme="1"/>
        <name val="Times New Roman"/>
        <family val="1"/>
        <charset val="186"/>
        <scheme val="none"/>
      </font>
    </dxf>
    <dxf>
      <font>
        <b val="0"/>
        <i val="0"/>
        <strike val="0"/>
        <condense val="0"/>
        <extend val="0"/>
        <outline val="0"/>
        <shadow val="0"/>
        <u val="none"/>
        <vertAlign val="baseline"/>
        <sz val="12"/>
        <color theme="1"/>
        <name val="Times New Roman"/>
        <family val="1"/>
        <charset val="186"/>
        <scheme val="none"/>
      </font>
      <fill>
        <patternFill patternType="solid">
          <fgColor indexed="64"/>
          <bgColor theme="6" tint="0.39997558519241921"/>
        </patternFill>
      </fill>
      <alignment horizontal="left" vertical="bottom" textRotation="0" wrapText="0" indent="0" justifyLastLine="0" shrinkToFit="0" readingOrder="0"/>
    </dxf>
    <dxf>
      <font>
        <strike val="0"/>
        <outline val="0"/>
        <shadow val="0"/>
        <u val="none"/>
        <vertAlign val="baseline"/>
        <sz val="12"/>
        <color theme="1"/>
        <name val="Times New Roman"/>
        <family val="1"/>
        <charset val="186"/>
        <scheme val="none"/>
      </font>
    </dxf>
    <dxf>
      <font>
        <b val="0"/>
        <i val="0"/>
        <strike val="0"/>
        <condense val="0"/>
        <extend val="0"/>
        <outline val="0"/>
        <shadow val="0"/>
        <u val="none"/>
        <vertAlign val="baseline"/>
        <sz val="12"/>
        <color theme="1"/>
        <name val="Times New Roman"/>
        <family val="1"/>
        <charset val="186"/>
        <scheme val="none"/>
      </font>
      <fill>
        <patternFill patternType="solid">
          <fgColor indexed="64"/>
          <bgColor theme="6" tint="0.39997558519241921"/>
        </patternFill>
      </fill>
      <alignment horizontal="left" vertical="bottom" textRotation="0" wrapText="0" indent="0" justifyLastLine="0" shrinkToFit="0" readingOrder="0"/>
    </dxf>
    <dxf>
      <font>
        <strike val="0"/>
        <outline val="0"/>
        <shadow val="0"/>
        <u val="none"/>
        <vertAlign val="baseline"/>
        <sz val="12"/>
        <color theme="1"/>
        <name val="Times New Roman"/>
        <family val="1"/>
        <charset val="186"/>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Times New Roman"/>
        <family val="1"/>
        <charset val="186"/>
        <scheme val="none"/>
      </font>
      <fill>
        <patternFill patternType="solid">
          <fgColor indexed="64"/>
          <bgColor theme="6" tint="0.39997558519241921"/>
        </patternFill>
      </fill>
      <alignment horizontal="left" vertical="bottom" textRotation="0" wrapText="0" indent="0" justifyLastLine="0" shrinkToFit="0" readingOrder="0"/>
    </dxf>
    <dxf>
      <font>
        <strike val="0"/>
        <outline val="0"/>
        <shadow val="0"/>
        <u val="none"/>
        <vertAlign val="baseline"/>
        <sz val="12"/>
        <color theme="1"/>
        <name val="Times New Roman"/>
        <family val="1"/>
        <charset val="186"/>
        <scheme val="none"/>
      </font>
      <numFmt numFmtId="0" formatCode="General"/>
      <fill>
        <patternFill patternType="solid">
          <fgColor indexed="64"/>
          <bgColor theme="0" tint="-0.14999847407452621"/>
        </patternFill>
      </fill>
      <alignment horizontal="center" vertical="bottom" textRotation="0" wrapText="0" indent="0" justifyLastLine="0" shrinkToFit="0" readingOrder="0"/>
    </dxf>
    <dxf>
      <font>
        <strike val="0"/>
        <outline val="0"/>
        <shadow val="0"/>
        <u val="none"/>
        <vertAlign val="baseline"/>
        <sz val="12"/>
        <color theme="1"/>
        <name val="Times New Roman"/>
        <family val="1"/>
        <charset val="186"/>
        <scheme val="none"/>
      </font>
      <fill>
        <patternFill patternType="solid">
          <fgColor indexed="64"/>
          <bgColor theme="6" tint="0.39997558519241921"/>
        </patternFill>
      </fill>
    </dxf>
    <dxf>
      <font>
        <strike val="0"/>
        <outline val="0"/>
        <shadow val="0"/>
        <u val="none"/>
        <vertAlign val="baseline"/>
        <sz val="12"/>
        <color theme="1"/>
        <name val="Times New Roman"/>
        <family val="1"/>
        <charset val="186"/>
        <scheme val="none"/>
      </font>
    </dxf>
    <dxf>
      <font>
        <strike val="0"/>
        <outline val="0"/>
        <shadow val="0"/>
        <u val="none"/>
        <vertAlign val="baseline"/>
        <sz val="12"/>
        <color theme="1"/>
        <name val="Times New Roman"/>
        <family val="1"/>
        <charset val="186"/>
        <scheme val="none"/>
      </font>
      <alignment horizontal="left" vertical="center" textRotation="0" wrapText="0" indent="0" justifyLastLine="0" shrinkToFit="0" readingOrder="0"/>
    </dxf>
    <dxf>
      <font>
        <b val="0"/>
        <i val="0"/>
        <strike val="0"/>
        <condense val="0"/>
        <extend val="0"/>
        <outline val="0"/>
        <shadow val="0"/>
        <u val="none"/>
        <vertAlign val="baseline"/>
        <sz val="14"/>
        <color theme="1"/>
        <name val="Times New Roman"/>
        <family val="1"/>
        <charset val="186"/>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font>
        <b val="0"/>
        <i val="0"/>
        <strike val="0"/>
        <condense val="0"/>
        <extend val="0"/>
        <outline val="0"/>
        <shadow val="0"/>
        <u val="none"/>
        <vertAlign val="baseline"/>
        <sz val="14"/>
        <color theme="1"/>
        <name val="Times New Roman"/>
        <family val="1"/>
        <charset val="186"/>
        <scheme val="none"/>
      </font>
      <alignment horizontal="left" vertical="bottom" textRotation="0" wrapText="0" indent="0" justifyLastLine="0" shrinkToFit="0" readingOrder="0"/>
    </dxf>
    <dxf>
      <border>
        <bottom style="thin">
          <color indexed="64"/>
        </bottom>
      </border>
    </dxf>
    <dxf>
      <font>
        <b/>
        <i val="0"/>
        <strike val="0"/>
        <condense val="0"/>
        <extend val="0"/>
        <outline val="0"/>
        <shadow val="0"/>
        <u val="none"/>
        <vertAlign val="baseline"/>
        <sz val="14"/>
        <color theme="0"/>
        <name val="Times New Roman"/>
        <family val="1"/>
        <charset val="186"/>
        <scheme val="none"/>
      </font>
      <fill>
        <patternFill patternType="solid">
          <fgColor indexed="64"/>
          <bgColor theme="8"/>
        </patternFill>
      </fill>
      <border diagonalUp="0" diagonalDown="0" outline="0">
        <left/>
        <right/>
        <top/>
        <bottom/>
      </border>
    </dxf>
    <dxf>
      <font>
        <b val="0"/>
        <i val="0"/>
        <strike val="0"/>
        <condense val="0"/>
        <extend val="0"/>
        <outline val="0"/>
        <shadow val="0"/>
        <u val="none"/>
        <vertAlign val="baseline"/>
        <sz val="14"/>
        <color theme="1"/>
        <name val="Times New Roman"/>
        <family val="1"/>
        <charset val="186"/>
        <scheme val="none"/>
      </font>
      <fill>
        <patternFill patternType="solid">
          <fgColor indexed="64"/>
          <bgColor theme="8" tint="0.39997558519241921"/>
        </patternFill>
      </fill>
    </dxf>
    <dxf>
      <font>
        <b val="0"/>
        <i val="0"/>
        <strike val="0"/>
        <condense val="0"/>
        <extend val="0"/>
        <outline val="0"/>
        <shadow val="0"/>
        <u val="none"/>
        <vertAlign val="baseline"/>
        <sz val="14"/>
        <color theme="1"/>
        <name val="Times New Roman"/>
        <family val="1"/>
        <charset val="186"/>
        <scheme val="none"/>
      </font>
      <fill>
        <patternFill patternType="solid">
          <fgColor indexed="64"/>
          <bgColor theme="8" tint="0.79998168889431442"/>
        </patternFill>
      </fill>
    </dxf>
    <dxf>
      <font>
        <b val="0"/>
        <i val="0"/>
        <strike val="0"/>
        <condense val="0"/>
        <extend val="0"/>
        <outline val="0"/>
        <shadow val="0"/>
        <u val="none"/>
        <vertAlign val="baseline"/>
        <sz val="14"/>
        <color theme="1"/>
        <name val="Times New Roman"/>
        <family val="1"/>
        <charset val="186"/>
        <scheme val="none"/>
      </font>
      <fill>
        <patternFill patternType="solid">
          <fgColor indexed="64"/>
          <bgColor theme="8" tint="0.39997558519241921"/>
        </patternFill>
      </fill>
    </dxf>
    <dxf>
      <font>
        <b val="0"/>
        <i val="0"/>
        <strike val="0"/>
        <condense val="0"/>
        <extend val="0"/>
        <outline val="0"/>
        <shadow val="0"/>
        <u val="none"/>
        <vertAlign val="baseline"/>
        <sz val="14"/>
        <color theme="1"/>
        <name val="Times New Roman"/>
        <family val="1"/>
        <charset val="186"/>
        <scheme val="none"/>
      </font>
      <fill>
        <patternFill patternType="solid">
          <fgColor indexed="64"/>
          <bgColor theme="8" tint="0.79998168889431442"/>
        </patternFill>
      </fill>
    </dxf>
    <dxf>
      <font>
        <strike val="0"/>
        <outline val="0"/>
        <shadow val="0"/>
        <u val="none"/>
        <vertAlign val="baseline"/>
        <sz val="14"/>
        <color theme="1"/>
        <name val="Times New Roman"/>
        <family val="1"/>
        <charset val="186"/>
        <scheme val="none"/>
      </font>
      <fill>
        <patternFill patternType="solid">
          <fgColor indexed="64"/>
          <bgColor theme="8" tint="0.39997558519241921"/>
        </patternFill>
      </fill>
    </dxf>
    <dxf>
      <font>
        <b val="0"/>
        <i val="0"/>
        <strike val="0"/>
        <condense val="0"/>
        <extend val="0"/>
        <outline val="0"/>
        <shadow val="0"/>
        <u val="none"/>
        <vertAlign val="baseline"/>
        <sz val="14"/>
        <color theme="1"/>
        <name val="Times New Roman"/>
        <family val="1"/>
        <charset val="186"/>
        <scheme val="none"/>
      </font>
      <fill>
        <patternFill patternType="solid">
          <fgColor indexed="64"/>
          <bgColor theme="8" tint="0.79998168889431442"/>
        </patternFill>
      </fill>
    </dxf>
    <dxf>
      <font>
        <b val="0"/>
        <i val="0"/>
        <strike val="0"/>
        <condense val="0"/>
        <extend val="0"/>
        <outline val="0"/>
        <shadow val="0"/>
        <u val="none"/>
        <vertAlign val="baseline"/>
        <sz val="14"/>
        <color theme="1"/>
        <name val="Times New Roman"/>
        <family val="1"/>
        <charset val="186"/>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4</xdr:col>
      <xdr:colOff>1630680</xdr:colOff>
      <xdr:row>1</xdr:row>
      <xdr:rowOff>53341</xdr:rowOff>
    </xdr:from>
    <xdr:to>
      <xdr:col>4</xdr:col>
      <xdr:colOff>4145280</xdr:colOff>
      <xdr:row>1</xdr:row>
      <xdr:rowOff>1485900</xdr:rowOff>
    </xdr:to>
    <mc:AlternateContent xmlns:mc="http://schemas.openxmlformats.org/markup-compatibility/2006" xmlns:sle15="http://schemas.microsoft.com/office/drawing/2012/slicer">
      <mc:Choice Requires="sle15">
        <xdr:graphicFrame macro="">
          <xdr:nvGraphicFramePr>
            <xdr:cNvPr id="2" name="SRITIS">
              <a:extLst>
                <a:ext uri="{FF2B5EF4-FFF2-40B4-BE49-F238E27FC236}">
                  <a16:creationId xmlns:a16="http://schemas.microsoft.com/office/drawing/2014/main" id="{C3F9B46C-32A2-A86D-15F0-3DB3A44C1C3C}"/>
                </a:ext>
              </a:extLst>
            </xdr:cNvPr>
            <xdr:cNvGraphicFramePr/>
          </xdr:nvGraphicFramePr>
          <xdr:xfrm>
            <a:off x="0" y="0"/>
            <a:ext cx="0" cy="0"/>
          </xdr:xfrm>
          <a:graphic>
            <a:graphicData uri="http://schemas.microsoft.com/office/drawing/2010/slicer">
              <sle:slicer xmlns:sle="http://schemas.microsoft.com/office/drawing/2010/slicer" name="SRITIS"/>
            </a:graphicData>
          </a:graphic>
        </xdr:graphicFrame>
      </mc:Choice>
      <mc:Fallback xmlns="">
        <xdr:sp macro="" textlink="">
          <xdr:nvSpPr>
            <xdr:cNvPr id="0" name=""/>
            <xdr:cNvSpPr>
              <a:spLocks noTextEdit="1"/>
            </xdr:cNvSpPr>
          </xdr:nvSpPr>
          <xdr:spPr>
            <a:xfrm>
              <a:off x="8031480" y="434341"/>
              <a:ext cx="2514600" cy="1432559"/>
            </a:xfrm>
            <a:prstGeom prst="rect">
              <a:avLst/>
            </a:prstGeom>
            <a:solidFill>
              <a:prstClr val="white"/>
            </a:solidFill>
            <a:ln w="1">
              <a:solidFill>
                <a:prstClr val="green"/>
              </a:solidFill>
            </a:ln>
          </xdr:spPr>
          <xdr:txBody>
            <a:bodyPr vertOverflow="clip" horzOverflow="clip"/>
            <a:lstStyle/>
            <a:p>
              <a:r>
                <a:rPr lang="lt-LT"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RITIS" xr10:uid="{0DBB591D-597F-4BB7-8D16-F17676754CD3}" sourceName="SRITIS">
  <extLst>
    <x:ext xmlns:x15="http://schemas.microsoft.com/office/spreadsheetml/2010/11/main" uri="{2F2917AC-EB37-4324-AD4E-5DD8C200BD13}">
      <x15:tableSlicerCache tableId="5"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RITIS" xr10:uid="{D868A9A4-8C09-45ED-80D1-79AA2A29DA40}" cache="Slicer_SRITIS" caption="SRITIS"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B0CEDA4-0690-4D36-85DD-C63D1F323005}" name="Table5" displayName="Table5" ref="B3:C15" headerRowDxfId="34" dataDxfId="33" totalsRowDxfId="32">
  <autoFilter ref="B3:C15" xr:uid="{CB0CEDA4-0690-4D36-85DD-C63D1F323005}">
    <filterColumn colId="0" hiddenButton="1">
      <filters>
        <filter val="3. APMOKĖJIMAS"/>
      </filters>
    </filterColumn>
    <filterColumn colId="1" hiddenButton="1"/>
  </autoFilter>
  <tableColumns count="2">
    <tableColumn id="1" xr3:uid="{9798D307-A1A6-4868-9418-3A9E35C5F531}" name="SRITIS" dataDxfId="31" totalsRowDxfId="30"/>
    <tableColumn id="2" xr3:uid="{F4860E93-BF4D-46C5-AA31-BE74769A6292}" name="APRAŠYMAS" dataDxfId="29" totalsRowDxfId="28"/>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7B3E30-A69D-4803-939F-A6110F7D34A4}" name="Table8" displayName="Table8" ref="E3:E15" totalsRowShown="0" headerRowDxfId="27" dataDxfId="25" headerRowBorderDxfId="26" tableBorderDxfId="24">
  <autoFilter ref="E3:E15" xr:uid="{467B3E30-A69D-4803-939F-A6110F7D34A4}">
    <filterColumn colId="0" hiddenButton="1"/>
  </autoFilter>
  <tableColumns count="1">
    <tableColumn id="1" xr3:uid="{B04D83D3-5ADA-4070-93BF-FE92F401839F}" name="INFORMACIJA" dataDxfId="2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958484-6BD2-4F31-A5B3-F07671A84085}" name="Table1" displayName="Table1" ref="A1:C19" totalsRowCount="1" headerRowDxfId="22" dataDxfId="21" totalsRowDxfId="20">
  <autoFilter ref="A1:C18" xr:uid="{07958484-6BD2-4F31-A5B3-F07671A84085}">
    <filterColumn colId="0" hiddenButton="1"/>
    <filterColumn colId="1" hiddenButton="1"/>
    <filterColumn colId="2" hiddenButton="1"/>
  </autoFilter>
  <tableColumns count="3">
    <tableColumn id="1" xr3:uid="{F4423336-E520-43B9-B15E-C1A74001030D}" name="Eil.Nr." dataDxfId="19" totalsRowDxfId="18">
      <calculatedColumnFormula>IF(B2=0,"",ROW()-1)</calculatedColumnFormula>
    </tableColumn>
    <tableColumn id="2" xr3:uid="{BC7C7B57-B953-4B64-919A-AFBEFC81847D}" name="Klientas" dataDxfId="17" totalsRowDxfId="16"/>
    <tableColumn id="3" xr3:uid="{C18912B2-B6F4-42F5-BAA9-9A2A81B61EAB}" name="Atsakingas asmuo" dataDxfId="15" totalsRowDxfId="14"/>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866F8D4-5745-4590-95A9-603014C8A796}" name="Table3" displayName="Table3" ref="A1:B7" totalsRowCount="1" headerRowDxfId="13" dataDxfId="12" totalsRowDxfId="11">
  <autoFilter ref="A1:B6" xr:uid="{D866F8D4-5745-4590-95A9-603014C8A796}">
    <filterColumn colId="0" hiddenButton="1"/>
    <filterColumn colId="1" hiddenButton="1"/>
  </autoFilter>
  <tableColumns count="2">
    <tableColumn id="1" xr3:uid="{23D90344-AA35-4AB2-983F-001C18D0D920}" name="Eil.Nr." dataDxfId="10" totalsRowDxfId="9">
      <calculatedColumnFormula>IF(B2=0,"",ROW()-1)</calculatedColumnFormula>
    </tableColumn>
    <tableColumn id="2" xr3:uid="{876981EE-1A46-43DF-8EE4-1F63A906C0A7}" name="Pinigus priėmė:" dataDxfId="8" totalsRowDxfId="7"/>
  </tableColumns>
  <tableStyleInfo name="TableStyleLight1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3D1E7FA-BF77-428E-8746-883FDC360A01}" name="Table4" displayName="Table4" ref="A1:B7" totalsRowCount="1" headerRowDxfId="6" dataDxfId="5" totalsRowDxfId="4">
  <autoFilter ref="A1:B6" xr:uid="{73D1E7FA-BF77-428E-8746-883FDC360A01}">
    <filterColumn colId="0" hiddenButton="1"/>
    <filterColumn colId="1" hiddenButton="1"/>
  </autoFilter>
  <tableColumns count="2">
    <tableColumn id="1" xr3:uid="{34A0B91B-3893-4003-82C1-8E08EFAAC3AE}" name="Eil.Nr." dataDxfId="3" totalsRowDxfId="2">
      <calculatedColumnFormula>IF(B2=0,"",ROW()-1)</calculatedColumnFormula>
    </tableColumn>
    <tableColumn id="2" xr3:uid="{7439BB62-0D29-4AE0-9ED0-E7F2A5BBB679}" name="Mokėjimas:" dataDxfId="1" totalsRowDxfId="0"/>
  </tableColumns>
  <tableStyleInfo name="TableStyleLight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E23DA-9C5C-46A3-90C1-2E2B773D9C72}">
  <sheetPr>
    <tabColor rgb="FFFFC000"/>
  </sheetPr>
  <dimension ref="A1:F15"/>
  <sheetViews>
    <sheetView showGridLines="0" tabSelected="1" workbookViewId="0">
      <selection sqref="A1:F1"/>
    </sheetView>
  </sheetViews>
  <sheetFormatPr defaultRowHeight="18" x14ac:dyDescent="0.35"/>
  <cols>
    <col min="1" max="1" width="8.77734375" style="4" customWidth="1"/>
    <col min="2" max="2" width="37.6640625" style="4" customWidth="1"/>
    <col min="3" max="3" width="41.109375" style="4" customWidth="1"/>
    <col min="4" max="4" width="5.77734375" style="4" customWidth="1"/>
    <col min="5" max="5" width="61" style="4" customWidth="1"/>
    <col min="6" max="16384" width="8.88671875" style="4"/>
  </cols>
  <sheetData>
    <row r="1" spans="1:6" ht="30" customHeight="1" x14ac:dyDescent="0.35">
      <c r="A1" s="27" t="s">
        <v>22</v>
      </c>
      <c r="B1" s="27"/>
      <c r="C1" s="27"/>
      <c r="D1" s="27"/>
      <c r="E1" s="27"/>
      <c r="F1" s="27"/>
    </row>
    <row r="2" spans="1:6" ht="122.4" customHeight="1" x14ac:dyDescent="0.35">
      <c r="A2" s="28"/>
      <c r="B2" s="28"/>
      <c r="C2" s="28"/>
      <c r="D2" s="28"/>
      <c r="E2" s="28"/>
      <c r="F2" s="28"/>
    </row>
    <row r="3" spans="1:6" x14ac:dyDescent="0.35">
      <c r="B3" s="4" t="s">
        <v>27</v>
      </c>
      <c r="C3" s="4" t="s">
        <v>28</v>
      </c>
      <c r="E3" s="26" t="s">
        <v>29</v>
      </c>
    </row>
    <row r="4" spans="1:6" hidden="1" x14ac:dyDescent="0.35">
      <c r="A4" s="18"/>
      <c r="B4" s="19" t="s">
        <v>33</v>
      </c>
      <c r="C4" s="20" t="s">
        <v>30</v>
      </c>
      <c r="E4" s="25" t="s">
        <v>37</v>
      </c>
    </row>
    <row r="5" spans="1:6" hidden="1" x14ac:dyDescent="0.35">
      <c r="A5" s="18"/>
      <c r="B5" s="19" t="s">
        <v>33</v>
      </c>
      <c r="C5" s="20" t="s">
        <v>20</v>
      </c>
      <c r="E5" s="21" t="s">
        <v>45</v>
      </c>
    </row>
    <row r="6" spans="1:6" hidden="1" x14ac:dyDescent="0.35">
      <c r="A6" s="18"/>
      <c r="B6" s="19" t="s">
        <v>34</v>
      </c>
      <c r="C6" s="20" t="s">
        <v>31</v>
      </c>
      <c r="E6" s="21" t="s">
        <v>47</v>
      </c>
    </row>
    <row r="7" spans="1:6" hidden="1" x14ac:dyDescent="0.35">
      <c r="A7" s="18"/>
      <c r="B7" s="19" t="s">
        <v>34</v>
      </c>
      <c r="C7" s="20" t="s">
        <v>32</v>
      </c>
      <c r="E7" s="24" t="str">
        <f>IFERROR(INDEX(klientai!$B$2:$C$19,MATCH($E$6,klientai!$B$2:$B$19,0),2),"")</f>
        <v>vadybininkas Algirdas Kirda</v>
      </c>
    </row>
    <row r="8" spans="1:6" x14ac:dyDescent="0.35">
      <c r="A8" s="18"/>
      <c r="B8" s="19" t="s">
        <v>35</v>
      </c>
      <c r="C8" s="20" t="s">
        <v>15</v>
      </c>
      <c r="E8" s="21" t="s">
        <v>51</v>
      </c>
    </row>
    <row r="9" spans="1:6" x14ac:dyDescent="0.35">
      <c r="A9" s="18"/>
      <c r="B9" s="19" t="s">
        <v>35</v>
      </c>
      <c r="C9" s="20" t="s">
        <v>16</v>
      </c>
      <c r="E9" s="22">
        <v>45801</v>
      </c>
    </row>
    <row r="10" spans="1:6" x14ac:dyDescent="0.35">
      <c r="A10" s="18"/>
      <c r="B10" s="19" t="s">
        <v>35</v>
      </c>
      <c r="C10" s="20" t="s">
        <v>21</v>
      </c>
      <c r="E10" s="23">
        <v>50</v>
      </c>
    </row>
    <row r="11" spans="1:6" x14ac:dyDescent="0.35">
      <c r="B11" s="19" t="s">
        <v>35</v>
      </c>
      <c r="C11" s="20" t="s">
        <v>23</v>
      </c>
      <c r="E11" s="21" t="s">
        <v>24</v>
      </c>
    </row>
    <row r="12" spans="1:6" x14ac:dyDescent="0.35">
      <c r="B12" s="19" t="s">
        <v>35</v>
      </c>
      <c r="C12" s="20" t="s">
        <v>25</v>
      </c>
      <c r="E12" s="21" t="s">
        <v>9</v>
      </c>
    </row>
    <row r="13" spans="1:6" hidden="1" x14ac:dyDescent="0.35">
      <c r="B13" s="20" t="s">
        <v>36</v>
      </c>
      <c r="C13" s="20" t="s">
        <v>26</v>
      </c>
      <c r="E13" s="21" t="s">
        <v>40</v>
      </c>
    </row>
    <row r="14" spans="1:6" hidden="1" x14ac:dyDescent="0.35">
      <c r="B14" s="20" t="s">
        <v>36</v>
      </c>
      <c r="C14" s="20" t="s">
        <v>26</v>
      </c>
      <c r="E14" s="21" t="s">
        <v>41</v>
      </c>
    </row>
    <row r="15" spans="1:6" hidden="1" x14ac:dyDescent="0.35">
      <c r="B15" s="20" t="s">
        <v>36</v>
      </c>
      <c r="C15" s="20" t="s">
        <v>26</v>
      </c>
      <c r="E15" s="21" t="s">
        <v>42</v>
      </c>
    </row>
  </sheetData>
  <mergeCells count="2">
    <mergeCell ref="A1:F1"/>
    <mergeCell ref="A2:F2"/>
  </mergeCells>
  <phoneticPr fontId="11" type="noConversion"/>
  <pageMargins left="0.7" right="0.7" top="0.75" bottom="0.75" header="0.3" footer="0.3"/>
  <drawing r:id="rId1"/>
  <tableParts count="2">
    <tablePart r:id="rId2"/>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2CCE29CB-8947-4FEC-ADC3-C16D66C83051}">
          <x14:formula1>
            <xm:f>'gavo pinigus'!$B$2:$B$7</xm:f>
          </x14:formula1>
          <xm:sqref>E5</xm:sqref>
        </x14:dataValidation>
        <x14:dataValidation type="list" allowBlank="1" showInputMessage="1" showErrorMessage="1" xr:uid="{8D1C7055-DB12-4F1E-87C7-5C61044814D3}">
          <x14:formula1>
            <xm:f>klientai!$B$2:$B$19</xm:f>
          </x14:formula1>
          <xm:sqref>E6</xm:sqref>
        </x14:dataValidation>
        <x14:dataValidation type="list" allowBlank="1" showInputMessage="1" showErrorMessage="1" xr:uid="{48ED7FE4-3FB7-437F-83CB-DD7D92A3723F}">
          <x14:formula1>
            <xm:f>mokėjimas!$B$2:$B$7</xm:f>
          </x14:formula1>
          <xm:sqref>E12</xm:sqref>
        </x14:dataValidation>
      </x14:dataValidations>
    </ex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23"/>
  <sheetViews>
    <sheetView showGridLines="0" showRowColHeaders="0" showZeros="0" workbookViewId="0">
      <selection sqref="A1:F1"/>
    </sheetView>
  </sheetViews>
  <sheetFormatPr defaultRowHeight="15.6" x14ac:dyDescent="0.3"/>
  <cols>
    <col min="1" max="1" width="12.77734375" style="1" customWidth="1"/>
    <col min="2" max="2" width="7.77734375" style="1" customWidth="1"/>
    <col min="3" max="3" width="44.77734375" style="1" customWidth="1"/>
    <col min="4" max="4" width="1.77734375" style="1" customWidth="1"/>
    <col min="5" max="5" width="15.77734375" style="1" customWidth="1"/>
    <col min="6" max="16384" width="8.88671875" style="1"/>
  </cols>
  <sheetData>
    <row r="1" spans="1:6" ht="15" customHeight="1" x14ac:dyDescent="0.3">
      <c r="A1" s="35"/>
      <c r="B1" s="35"/>
      <c r="C1" s="35"/>
      <c r="D1" s="35"/>
      <c r="E1" s="35"/>
      <c r="F1" s="35"/>
    </row>
    <row r="2" spans="1:6" ht="24" customHeight="1" x14ac:dyDescent="0.4">
      <c r="A2" s="38" t="str">
        <f>PPK!E4</f>
        <v>UAB "VERA FACTUM", 100262169</v>
      </c>
      <c r="B2" s="38"/>
      <c r="C2" s="38"/>
      <c r="D2" s="38"/>
      <c r="E2" s="38"/>
      <c r="F2" s="38"/>
    </row>
    <row r="3" spans="1:6" ht="16.05" customHeight="1" x14ac:dyDescent="0.3">
      <c r="A3" s="39" t="s">
        <v>4</v>
      </c>
      <c r="B3" s="39"/>
      <c r="C3" s="39"/>
      <c r="D3" s="39"/>
      <c r="E3" s="39"/>
      <c r="F3" s="39"/>
    </row>
    <row r="4" spans="1:6" ht="12.75" customHeight="1" x14ac:dyDescent="0.3">
      <c r="B4" s="12"/>
      <c r="C4" s="12"/>
      <c r="D4" s="12"/>
    </row>
    <row r="5" spans="1:6" ht="18" x14ac:dyDescent="0.35">
      <c r="C5" s="14" t="s">
        <v>1</v>
      </c>
    </row>
    <row r="6" spans="1:6" ht="18" x14ac:dyDescent="0.35">
      <c r="C6" s="14" t="str">
        <f>IF(PPK!E8=0,"Serija ir Nr.","Serija ir Nr. "&amp;PPK!E8)</f>
        <v>Serija ir Nr. PK000002</v>
      </c>
    </row>
    <row r="7" spans="1:6" ht="9.75" customHeight="1" x14ac:dyDescent="0.35">
      <c r="C7" s="4"/>
    </row>
    <row r="8" spans="1:6" ht="18" x14ac:dyDescent="0.35">
      <c r="C8" s="15">
        <f>IF(PPK!E9=0,"Data:",PPK!E9)</f>
        <v>45801</v>
      </c>
    </row>
    <row r="9" spans="1:6" ht="10.5" customHeight="1" x14ac:dyDescent="0.3"/>
    <row r="10" spans="1:6" ht="18" customHeight="1" x14ac:dyDescent="0.3">
      <c r="A10" s="11" t="s">
        <v>2</v>
      </c>
      <c r="B10" s="30" t="str">
        <f>PPK!E12</f>
        <v>prekes pagal sąskaitas faktūras Nr.</v>
      </c>
      <c r="C10" s="30"/>
      <c r="D10" s="30"/>
      <c r="E10" s="30"/>
    </row>
    <row r="11" spans="1:6" x14ac:dyDescent="0.3">
      <c r="B11" s="36" t="s">
        <v>19</v>
      </c>
      <c r="C11" s="36"/>
      <c r="D11" s="36"/>
      <c r="E11" s="36"/>
    </row>
    <row r="12" spans="1:6" ht="16.05" customHeight="1" x14ac:dyDescent="0.3">
      <c r="B12" s="30" t="str">
        <f>PPK!E13</f>
        <v>VFA001, VFA002, VFA003, VFA004, VFA005</v>
      </c>
      <c r="C12" s="30"/>
      <c r="D12" s="30"/>
      <c r="E12" s="30"/>
    </row>
    <row r="13" spans="1:6" ht="16.05" customHeight="1" x14ac:dyDescent="0.3">
      <c r="B13" s="31" t="str">
        <f>PPK!E14</f>
        <v>VFA006, VFA007, VFA008, VFA009, VFA010</v>
      </c>
      <c r="C13" s="31"/>
      <c r="D13" s="31"/>
      <c r="E13" s="31"/>
    </row>
    <row r="14" spans="1:6" ht="16.05" customHeight="1" x14ac:dyDescent="0.3">
      <c r="B14" s="31" t="str">
        <f>PPK!E15</f>
        <v>VFA011, VFA012, VFA013, VFA014, VFA015</v>
      </c>
      <c r="C14" s="31"/>
      <c r="D14" s="31"/>
      <c r="E14" s="31"/>
    </row>
    <row r="15" spans="1:6" ht="16.05" customHeight="1" x14ac:dyDescent="0.3"/>
    <row r="16" spans="1:6" ht="16.05" customHeight="1" x14ac:dyDescent="0.3">
      <c r="A16" s="1" t="s">
        <v>17</v>
      </c>
      <c r="C16" s="37" t="str">
        <f>PPK!E11</f>
        <v>Penkiasdešimt Eur 00 ct</v>
      </c>
      <c r="D16" s="37"/>
      <c r="E16" s="33">
        <f>PPK!E10</f>
        <v>50</v>
      </c>
    </row>
    <row r="17" spans="1:5" ht="16.05" customHeight="1" x14ac:dyDescent="0.3">
      <c r="A17" s="1" t="s">
        <v>18</v>
      </c>
      <c r="C17" s="37"/>
      <c r="D17" s="37"/>
      <c r="E17" s="34"/>
    </row>
    <row r="18" spans="1:5" ht="16.05" customHeight="1" x14ac:dyDescent="0.3">
      <c r="C18" s="16"/>
      <c r="E18" s="13"/>
    </row>
    <row r="19" spans="1:5" ht="16.05" customHeight="1" x14ac:dyDescent="0.3">
      <c r="A19" s="32" t="s">
        <v>3</v>
      </c>
      <c r="B19" s="32"/>
      <c r="C19" s="30" t="str">
        <f>PPK!E6&amp;", "&amp;PPK!E7</f>
        <v>MB "Enterprise", vadybininkas Algirdas Kirda</v>
      </c>
      <c r="D19" s="30"/>
      <c r="E19" s="30"/>
    </row>
    <row r="20" spans="1:5" ht="16.05" customHeight="1" x14ac:dyDescent="0.3">
      <c r="C20" s="17" t="s">
        <v>5</v>
      </c>
      <c r="D20" s="29"/>
      <c r="E20" s="29"/>
    </row>
    <row r="21" spans="1:5" ht="16.05" customHeight="1" x14ac:dyDescent="0.3">
      <c r="D21" s="12"/>
      <c r="E21" s="12"/>
    </row>
    <row r="22" spans="1:5" ht="16.05" customHeight="1" x14ac:dyDescent="0.3">
      <c r="A22" s="11" t="s">
        <v>0</v>
      </c>
      <c r="C22" s="30" t="str">
        <f>PPK!E5</f>
        <v>Buhalterė Simona Tverjonienė</v>
      </c>
      <c r="D22" s="30"/>
      <c r="E22" s="30"/>
    </row>
    <row r="23" spans="1:5" ht="16.05" customHeight="1" x14ac:dyDescent="0.3">
      <c r="C23" s="17" t="s">
        <v>6</v>
      </c>
      <c r="D23" s="29"/>
      <c r="E23" s="29"/>
    </row>
  </sheetData>
  <mergeCells count="15">
    <mergeCell ref="A1:F1"/>
    <mergeCell ref="B11:E11"/>
    <mergeCell ref="C16:D17"/>
    <mergeCell ref="A2:F2"/>
    <mergeCell ref="A3:F3"/>
    <mergeCell ref="B10:E10"/>
    <mergeCell ref="D23:E23"/>
    <mergeCell ref="D20:E20"/>
    <mergeCell ref="C22:E22"/>
    <mergeCell ref="B12:E12"/>
    <mergeCell ref="B14:E14"/>
    <mergeCell ref="A19:B19"/>
    <mergeCell ref="B13:E13"/>
    <mergeCell ref="E16:E17"/>
    <mergeCell ref="C19:E19"/>
  </mergeCells>
  <hyperlinks>
    <hyperlink ref="A10" location="mokėjimas!A1" display="Sumokėti už" xr:uid="{770B91F4-35B4-4B2B-B590-B0F02C67AD15}"/>
    <hyperlink ref="A22" location="'gavo pinigus'!A1" display="Pinigus gavau" xr:uid="{B7B9DC92-502B-465F-9644-CB9D117A7283}"/>
  </hyperlinks>
  <pageMargins left="0.31496062992125984" right="0.19685039370078741" top="0.19685039370078741" bottom="0.59055118110236227"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7F5B1-A2B6-4F80-AAC7-E364F3A50D7D}">
  <sheetPr>
    <tabColor theme="0" tint="-0.34998626667073579"/>
  </sheetPr>
  <dimension ref="A1:C19"/>
  <sheetViews>
    <sheetView showGridLines="0" zoomScale="130" zoomScaleNormal="130" workbookViewId="0">
      <selection activeCell="B5" sqref="B5"/>
    </sheetView>
  </sheetViews>
  <sheetFormatPr defaultRowHeight="15.6" x14ac:dyDescent="0.3"/>
  <cols>
    <col min="1" max="1" width="8.88671875" style="2"/>
    <col min="2" max="2" width="39" style="2" customWidth="1"/>
    <col min="3" max="3" width="42.109375" style="1" customWidth="1"/>
    <col min="4" max="16384" width="8.88671875" style="1"/>
  </cols>
  <sheetData>
    <row r="1" spans="1:3" ht="30" customHeight="1" x14ac:dyDescent="0.3">
      <c r="A1" s="6" t="s">
        <v>13</v>
      </c>
      <c r="B1" s="6" t="s">
        <v>14</v>
      </c>
      <c r="C1" s="6" t="s">
        <v>38</v>
      </c>
    </row>
    <row r="2" spans="1:3" x14ac:dyDescent="0.3">
      <c r="A2" s="9">
        <f t="shared" ref="A2:A18" si="0">IF(B2=0,"",ROW()-1)</f>
        <v>1</v>
      </c>
      <c r="B2" s="2" t="s">
        <v>46</v>
      </c>
      <c r="C2" s="1" t="s">
        <v>39</v>
      </c>
    </row>
    <row r="3" spans="1:3" x14ac:dyDescent="0.3">
      <c r="A3" s="9">
        <f t="shared" si="0"/>
        <v>2</v>
      </c>
      <c r="B3" s="2" t="s">
        <v>47</v>
      </c>
      <c r="C3" s="1" t="s">
        <v>48</v>
      </c>
    </row>
    <row r="4" spans="1:3" x14ac:dyDescent="0.3">
      <c r="A4" s="9">
        <f t="shared" si="0"/>
        <v>3</v>
      </c>
      <c r="B4" s="2" t="s">
        <v>49</v>
      </c>
      <c r="C4" s="1" t="s">
        <v>50</v>
      </c>
    </row>
    <row r="5" spans="1:3" x14ac:dyDescent="0.3">
      <c r="A5" s="9" t="str">
        <f t="shared" si="0"/>
        <v/>
      </c>
    </row>
    <row r="6" spans="1:3" x14ac:dyDescent="0.3">
      <c r="A6" s="9" t="str">
        <f t="shared" si="0"/>
        <v/>
      </c>
    </row>
    <row r="7" spans="1:3" x14ac:dyDescent="0.3">
      <c r="A7" s="9" t="str">
        <f t="shared" si="0"/>
        <v/>
      </c>
    </row>
    <row r="8" spans="1:3" x14ac:dyDescent="0.3">
      <c r="A8" s="9" t="str">
        <f t="shared" si="0"/>
        <v/>
      </c>
    </row>
    <row r="9" spans="1:3" x14ac:dyDescent="0.3">
      <c r="A9" s="9" t="str">
        <f t="shared" si="0"/>
        <v/>
      </c>
    </row>
    <row r="10" spans="1:3" x14ac:dyDescent="0.3">
      <c r="A10" s="9" t="str">
        <f t="shared" si="0"/>
        <v/>
      </c>
    </row>
    <row r="11" spans="1:3" x14ac:dyDescent="0.3">
      <c r="A11" s="9" t="str">
        <f t="shared" si="0"/>
        <v/>
      </c>
    </row>
    <row r="12" spans="1:3" x14ac:dyDescent="0.3">
      <c r="A12" s="9" t="str">
        <f t="shared" si="0"/>
        <v/>
      </c>
    </row>
    <row r="13" spans="1:3" x14ac:dyDescent="0.3">
      <c r="A13" s="9" t="str">
        <f t="shared" si="0"/>
        <v/>
      </c>
    </row>
    <row r="14" spans="1:3" x14ac:dyDescent="0.3">
      <c r="A14" s="9" t="str">
        <f t="shared" si="0"/>
        <v/>
      </c>
    </row>
    <row r="15" spans="1:3" x14ac:dyDescent="0.3">
      <c r="A15" s="9" t="str">
        <f t="shared" si="0"/>
        <v/>
      </c>
    </row>
    <row r="16" spans="1:3" x14ac:dyDescent="0.3">
      <c r="A16" s="9" t="str">
        <f t="shared" si="0"/>
        <v/>
      </c>
    </row>
    <row r="17" spans="1:3" x14ac:dyDescent="0.3">
      <c r="A17" s="9" t="str">
        <f t="shared" si="0"/>
        <v/>
      </c>
    </row>
    <row r="18" spans="1:3" x14ac:dyDescent="0.3">
      <c r="A18" s="9" t="str">
        <f t="shared" si="0"/>
        <v/>
      </c>
    </row>
    <row r="19" spans="1:3" x14ac:dyDescent="0.3">
      <c r="A19" s="3"/>
      <c r="B19" s="3"/>
      <c r="C19" s="3"/>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89320-DB1C-49FF-BA1F-A8237AE6CFA2}">
  <sheetPr>
    <tabColor theme="0" tint="-0.34998626667073579"/>
  </sheetPr>
  <dimension ref="A1:B7"/>
  <sheetViews>
    <sheetView showGridLines="0" zoomScale="130" zoomScaleNormal="130" workbookViewId="0">
      <selection activeCell="B1" sqref="B1"/>
    </sheetView>
  </sheetViews>
  <sheetFormatPr defaultRowHeight="15.6" x14ac:dyDescent="0.3"/>
  <cols>
    <col min="1" max="1" width="8.77734375" style="1" customWidth="1"/>
    <col min="2" max="2" width="49.44140625" style="1" customWidth="1"/>
    <col min="3" max="16384" width="8.88671875" style="1"/>
  </cols>
  <sheetData>
    <row r="1" spans="1:2" ht="30" customHeight="1" x14ac:dyDescent="0.3">
      <c r="A1" s="8" t="s">
        <v>13</v>
      </c>
      <c r="B1" s="7" t="s">
        <v>11</v>
      </c>
    </row>
    <row r="2" spans="1:2" x14ac:dyDescent="0.3">
      <c r="A2" s="9">
        <f t="shared" ref="A2:A6" si="0">IF(B2=0,"",ROW()-1)</f>
        <v>1</v>
      </c>
      <c r="B2" s="1" t="s">
        <v>43</v>
      </c>
    </row>
    <row r="3" spans="1:2" x14ac:dyDescent="0.3">
      <c r="A3" s="9">
        <f t="shared" si="0"/>
        <v>2</v>
      </c>
      <c r="B3" s="1" t="s">
        <v>44</v>
      </c>
    </row>
    <row r="4" spans="1:2" x14ac:dyDescent="0.3">
      <c r="A4" s="9">
        <f t="shared" si="0"/>
        <v>3</v>
      </c>
      <c r="B4" s="1" t="s">
        <v>45</v>
      </c>
    </row>
    <row r="5" spans="1:2" x14ac:dyDescent="0.3">
      <c r="A5" s="9" t="str">
        <f t="shared" si="0"/>
        <v/>
      </c>
    </row>
    <row r="6" spans="1:2" x14ac:dyDescent="0.3">
      <c r="A6" s="9" t="str">
        <f t="shared" si="0"/>
        <v/>
      </c>
    </row>
    <row r="7" spans="1:2" x14ac:dyDescent="0.3">
      <c r="A7" s="5"/>
      <c r="B7" s="5"/>
    </row>
  </sheetData>
  <hyperlinks>
    <hyperlink ref="B1" location="'kvitas-žalias lapas'!C22" display="Pinigus priėmė:" xr:uid="{314C1E09-01A0-4290-9771-EA1828FB9DA8}"/>
  </hyperlink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32E25-C78E-4C3B-BA91-1B8B89BBBAA6}">
  <sheetPr>
    <tabColor theme="0" tint="-0.34998626667073579"/>
  </sheetPr>
  <dimension ref="A1:B7"/>
  <sheetViews>
    <sheetView showGridLines="0" zoomScale="130" zoomScaleNormal="130" workbookViewId="0">
      <selection activeCell="B1" sqref="B1"/>
    </sheetView>
  </sheetViews>
  <sheetFormatPr defaultRowHeight="15.6" x14ac:dyDescent="0.3"/>
  <cols>
    <col min="1" max="1" width="10" style="1" customWidth="1"/>
    <col min="2" max="2" width="60.5546875" style="1" customWidth="1"/>
    <col min="3" max="16384" width="8.88671875" style="1"/>
  </cols>
  <sheetData>
    <row r="1" spans="1:2" ht="30" customHeight="1" x14ac:dyDescent="0.3">
      <c r="A1" s="10" t="s">
        <v>13</v>
      </c>
      <c r="B1" s="7" t="s">
        <v>7</v>
      </c>
    </row>
    <row r="2" spans="1:2" x14ac:dyDescent="0.3">
      <c r="A2" s="9">
        <f t="shared" ref="A2:A6" si="0">IF(B2=0,"",ROW()-1)</f>
        <v>1</v>
      </c>
      <c r="B2" s="1" t="s">
        <v>9</v>
      </c>
    </row>
    <row r="3" spans="1:2" x14ac:dyDescent="0.3">
      <c r="A3" s="9">
        <f t="shared" si="0"/>
        <v>2</v>
      </c>
      <c r="B3" s="1" t="s">
        <v>10</v>
      </c>
    </row>
    <row r="4" spans="1:2" x14ac:dyDescent="0.3">
      <c r="A4" s="9">
        <f t="shared" si="0"/>
        <v>3</v>
      </c>
      <c r="B4" s="1" t="s">
        <v>8</v>
      </c>
    </row>
    <row r="5" spans="1:2" x14ac:dyDescent="0.3">
      <c r="A5" s="9">
        <f t="shared" si="0"/>
        <v>4</v>
      </c>
      <c r="B5" s="1" t="s">
        <v>12</v>
      </c>
    </row>
    <row r="6" spans="1:2" x14ac:dyDescent="0.3">
      <c r="A6" s="9" t="str">
        <f t="shared" si="0"/>
        <v/>
      </c>
    </row>
    <row r="7" spans="1:2" x14ac:dyDescent="0.3">
      <c r="A7" s="5"/>
      <c r="B7" s="5"/>
    </row>
  </sheetData>
  <hyperlinks>
    <hyperlink ref="B1" location="'kvitas-žalias lapas'!B9" display="Mokėjimas:" xr:uid="{5D369462-308B-43E0-8AFF-D02A72CD6E7A}"/>
  </hyperlink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PPK</vt:lpstr>
      <vt:lpstr>kvitas</vt:lpstr>
      <vt:lpstr>klientai</vt:lpstr>
      <vt:lpstr>gavo pinigus</vt:lpstr>
      <vt:lpstr>mokėjimas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Indrė Rinkevičienė</cp:lastModifiedBy>
  <cp:lastPrinted>2025-05-25T12:37:15Z</cp:lastPrinted>
  <dcterms:created xsi:type="dcterms:W3CDTF">2018-11-27T14:03:31Z</dcterms:created>
  <dcterms:modified xsi:type="dcterms:W3CDTF">2025-05-26T05:48:47Z</dcterms:modified>
</cp:coreProperties>
</file>